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 antes" state="visible" r:id="rId4"/>
    <sheet sheetId="3" name="Orçamento" state="visible" r:id="rId5"/>
    <sheet sheetId="2" name="Cálculo do preço" state="visible" r:id="rId6"/>
  </sheets>
  <definedNames>
    <definedName name="_xlnm.Print_Area" localSheetId="1">'Orçamento'!$A1:$F51</definedName>
  </definedNames>
  <calcPr calcId="171027" fullCalcOnLoad="1"/>
</workbook>
</file>

<file path=xl/sharedStrings.xml><?xml version="1.0" encoding="utf-8"?>
<sst xmlns="http://schemas.openxmlformats.org/spreadsheetml/2006/main" count="84" uniqueCount="79">
  <si>
    <t>Modelo de orçamento de ar-condicionado: Manutenção e instalação</t>
  </si>
  <si>
    <t>Conforme o art. 40 do Código de Defesa do Consumidor (Lei 8.078/1990)</t>
  </si>
  <si>
    <t>Para a manutenção (preventiva, corretiva e contrato) e a instalação. O orçamento segue o que o Código de Defesa do Consumidor pede (art. 40): a mão de obra, os materiais e equipamentos, as condições de pagamento e as datas de início e término.</t>
  </si>
  <si>
    <t>Como usar</t>
  </si>
  <si>
    <t>1. Cálculo do preço: ponha os números da sua empresa nas células azuis (os custos do mês, as horas produtivas, o imposto e a margem). A aba calcula o custo e o preço da hora técnica. Ela vem com os números do exemplo do guia.</t>
  </si>
  <si>
    <t>2. Orçamento: preencha a empresa, o cliente, os equipamentos e os itens. A hora técnica já vem com o preço da aba de cálculo, e os totais se fazem sozinhos.</t>
  </si>
  <si>
    <t>3. Confira a validade, a garantia e o que não está incluído, e envie.</t>
  </si>
  <si>
    <t>A validade e a garantia</t>
  </si>
  <si>
    <t>Se o orçamento não disser outro prazo, ele vale por dez dias a partir do recebimento (CDC, art. 40, § 1º). A garantia escrita no orçamento soma à da lei (art. 50); a recomendação é de no mínimo 90 dias, contados do fim do serviço.</t>
  </si>
  <si>
    <t>Por que o custo é dividido, e não somado</t>
  </si>
  <si>
    <t>Os impostos e a margem são percentuais sobre o preço de venda. Por isso o preço é o custo dividido por (1 − impostos − margem). Somar os percentuais ao custo deixa uma margem menor do que a desejada. O percentual de imposto depende do regime da empresa: quem informa é o contador.</t>
  </si>
  <si>
    <t>O guia completo do orçamento: https://www.ravac.com.br/como-fazer-orcamento-de-ar-condicionado</t>
  </si>
  <si>
    <t>Orçamento</t>
  </si>
  <si>
    <t>Orçamento nº</t>
  </si>
  <si>
    <t>Data</t>
  </si>
  <si>
    <t>Validade (dias)</t>
  </si>
  <si>
    <t>A empresa</t>
  </si>
  <si>
    <t>Nome ou razão social</t>
  </si>
  <si>
    <t>CNPJ</t>
  </si>
  <si>
    <t>Telefone</t>
  </si>
  <si>
    <t>E-mail</t>
  </si>
  <si>
    <t>O cliente</t>
  </si>
  <si>
    <t>CPF ou CNPJ</t>
  </si>
  <si>
    <t>Endereço do serviço</t>
  </si>
  <si>
    <t>Responsável</t>
  </si>
  <si>
    <t>Telefone ou e-mail</t>
  </si>
  <si>
    <t>Os equipamentos</t>
  </si>
  <si>
    <t>Tipo</t>
  </si>
  <si>
    <t>Capacidade (BTU/h)</t>
  </si>
  <si>
    <t>Local</t>
  </si>
  <si>
    <t>Serviço</t>
  </si>
  <si>
    <t>Os itens</t>
  </si>
  <si>
    <t>Descrição</t>
  </si>
  <si>
    <t>Quantidade</t>
  </si>
  <si>
    <t>Unidade</t>
  </si>
  <si>
    <t>Valor unitário</t>
  </si>
  <si>
    <t>Total</t>
  </si>
  <si>
    <t>Mão de obra (hora técnica)</t>
  </si>
  <si>
    <t>Mão de obra</t>
  </si>
  <si>
    <t>h</t>
  </si>
  <si>
    <t>Subtotal</t>
  </si>
  <si>
    <t>Desconto</t>
  </si>
  <si>
    <t>As condições</t>
  </si>
  <si>
    <t>Condições de pagamento</t>
  </si>
  <si>
    <t>Início previsto</t>
  </si>
  <si>
    <t>Término previsto</t>
  </si>
  <si>
    <t>Garantia</t>
  </si>
  <si>
    <t>90 dias, contados do fim do serviço</t>
  </si>
  <si>
    <t>Não incluído</t>
  </si>
  <si>
    <t>Observações</t>
  </si>
  <si>
    <t>O aceite</t>
  </si>
  <si>
    <t>Aprovo este orçamento.</t>
  </si>
  <si>
    <t>Nome</t>
  </si>
  <si>
    <t>Assinatura</t>
  </si>
  <si>
    <t>Cálculo do preço</t>
  </si>
  <si>
    <t>Exemplo: troque os números das células azuis pelos da sua empresa.</t>
  </si>
  <si>
    <t>O custo da hora técnica</t>
  </si>
  <si>
    <t>Salários e encargos da equipe técnica (mês)</t>
  </si>
  <si>
    <t>Custos fixos (mês): aluguel, veículos, ferramentas, sistema, contador</t>
  </si>
  <si>
    <t>Pró-labore (mês)</t>
  </si>
  <si>
    <t>Técnicos</t>
  </si>
  <si>
    <t>Dias trabalhados no mês</t>
  </si>
  <si>
    <t>Horas produtivas por dia, por técnico</t>
  </si>
  <si>
    <t>Horas produtivas do mês</t>
  </si>
  <si>
    <t>Custo da hora técnica</t>
  </si>
  <si>
    <t>Do custo ao preço</t>
  </si>
  <si>
    <t>Impostos sobre a venda</t>
  </si>
  <si>
    <t>Margem desejada</t>
  </si>
  <si>
    <t>Divisor</t>
  </si>
  <si>
    <t>Preço da hora técnica (vai para o orçamento)</t>
  </si>
  <si>
    <t>O preço de um serviço</t>
  </si>
  <si>
    <t>Horas estimadas</t>
  </si>
  <si>
    <t>Materiais (custo)</t>
  </si>
  <si>
    <t>Deslocamento: km (ida e volta)</t>
  </si>
  <si>
    <t>Deslocamento: custo por km</t>
  </si>
  <si>
    <t>Custo do serviço</t>
  </si>
  <si>
    <t>Preço do serviço</t>
  </si>
  <si>
    <t>Imposto (conferência)</t>
  </si>
  <si>
    <t>Margem (conferência)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</si>
</sst>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0.##"/>
    <numFmt numFmtId="166" formatCode="&quot;R$&quot; #,##0.00"/>
  </numFmts>
  <fonts count="15" x14ac:knownFonts="1">
    <font>
      <color theme="1"/>
      <family val="2"/>
      <scheme val="minor"/>
      <sz val="11"/>
      <name val="Calibri"/>
    </font>
    <font>
      <b/>
      <color rgb="FF1B2A4A"/>
      <sz val="15"/>
      <name val="Calibri"/>
    </font>
    <font>
      <color rgb="FF5B6A80"/>
      <sz val="10"/>
      <name val="Calibri"/>
    </font>
    <font>
      <color rgb="FF2B3648"/>
      <sz val="11"/>
      <name val="Calibri"/>
    </font>
    <font>
      <b/>
      <color rgb="FF1B2A4A"/>
      <sz val="12"/>
      <name val="Calibri"/>
    </font>
    <font>
      <u/>
      <color rgb="FF1A73CA"/>
      <sz val="11"/>
      <name val="Calibri"/>
    </font>
    <font>
      <color rgb="FF5B6A80"/>
      <sz val="9"/>
      <name val="Calibri"/>
    </font>
    <font>
      <b/>
      <color rgb="FFFFFFFF"/>
      <sz val="10"/>
      <name val="Calibri"/>
    </font>
    <font>
      <color rgb="FF2B3648"/>
      <sz val="10"/>
      <name val="Calibri"/>
    </font>
    <font>
      <color rgb="FF1B2A4A"/>
      <sz val="10"/>
      <name val="Calibri"/>
    </font>
    <font>
      <b/>
      <color rgb="FF1B2A4A"/>
      <sz val="10"/>
      <name val="Calibri"/>
    </font>
    <font>
      <b/>
      <color rgb="FF2B3648"/>
      <sz val="11"/>
      <name val="Calibri"/>
    </font>
    <font>
      <color rgb="FF1A73CA"/>
      <sz val="11"/>
      <name val="Calibri"/>
    </font>
    <font>
      <b/>
      <color rgb="FF2B3648"/>
      <sz val="10"/>
      <name val="Calibri"/>
    </font>
    <font>
      <b/>
      <color rgb="FF3A863D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6F8FB"/>
      </patternFill>
    </fill>
    <fill>
      <patternFill patternType="solid">
        <fgColor rgb="FFEAF3FD"/>
      </patternFill>
    </fill>
    <fill>
      <patternFill patternType="solid">
        <fgColor rgb="FF0E1B33"/>
      </patternFill>
    </fill>
  </fills>
  <borders count="2">
    <border>
      <left/>
      <right/>
      <top/>
      <bottom/>
      <diagonal/>
    </border>
    <border>
      <left style="thin">
        <color rgb="FFC3CCE4"/>
      </left>
      <right style="thin">
        <color rgb="FFC3CCE4"/>
      </right>
      <top style="thin">
        <color rgb="FFC3CCE4"/>
      </top>
      <bottom style="thin">
        <color rgb="FFC3CCE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3" borderId="0" xfId="0" applyFont="1" applyFill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1" fillId="3" borderId="1" xfId="0" applyNumberFormat="1" applyFont="1" applyFill="1" applyBorder="1" applyAlignment="1">
      <alignment horizontal="right" vertical="center"/>
    </xf>
    <xf numFmtId="166" fontId="12" fillId="3" borderId="1" xfId="0" applyNumberFormat="1" applyFont="1" applyFill="1" applyBorder="1" applyAlignment="1">
      <alignment horizontal="right" vertical="center"/>
    </xf>
    <xf numFmtId="1" fontId="12" fillId="3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166" fontId="14" fillId="0" borderId="1" xfId="0" applyNumberFormat="1" applyFont="1" applyBorder="1" applyAlignment="1">
      <alignment horizontal="right" vertical="center"/>
    </xf>
    <xf numFmtId="9" fontId="12" fillId="3" borderId="1" xfId="0" applyNumberFormat="1" applyFont="1" applyFill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1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avac.com.br/como-fazer-orcamento-de-ar-condicionad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18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26.25" customHeight="1" spans="1:1" x14ac:dyDescent="0.25">
      <c r="A2" s="1" t="s">
        <v>0</v>
      </c>
    </row>
    <row r="3" ht="20" customHeight="1" spans="1:1" x14ac:dyDescent="0.25">
      <c r="A3" s="2" t="s">
        <v>1</v>
      </c>
    </row>
    <row r="5" ht="50.550000000000004" customHeight="1" spans="1:1" x14ac:dyDescent="0.25">
      <c r="A5" s="3" t="s">
        <v>2</v>
      </c>
    </row>
    <row r="7" ht="22.200000000000003" customHeight="1" spans="1:1" x14ac:dyDescent="0.25">
      <c r="A7" s="4" t="s">
        <v>3</v>
      </c>
    </row>
    <row r="8" ht="35.7" customHeight="1" spans="1:1" x14ac:dyDescent="0.25">
      <c r="A8" s="3" t="s">
        <v>4</v>
      </c>
    </row>
    <row r="9" ht="35.7" customHeight="1" spans="1:1" x14ac:dyDescent="0.25">
      <c r="A9" s="3" t="s">
        <v>5</v>
      </c>
    </row>
    <row r="10" ht="20.85" customHeight="1" spans="1:1" x14ac:dyDescent="0.25">
      <c r="A10" s="3" t="s">
        <v>6</v>
      </c>
    </row>
    <row r="12" ht="22.200000000000003" customHeight="1" spans="1:1" x14ac:dyDescent="0.25">
      <c r="A12" s="4" t="s">
        <v>7</v>
      </c>
    </row>
    <row r="13" ht="50.550000000000004" customHeight="1" spans="1:1" x14ac:dyDescent="0.25">
      <c r="A13" s="3" t="s">
        <v>8</v>
      </c>
    </row>
    <row r="15" ht="22.200000000000003" customHeight="1" spans="1:1" x14ac:dyDescent="0.25">
      <c r="A15" s="4" t="s">
        <v>9</v>
      </c>
    </row>
    <row r="16" ht="50.550000000000004" customHeight="1" spans="1:1" x14ac:dyDescent="0.25">
      <c r="A16" s="3" t="s">
        <v>10</v>
      </c>
    </row>
    <row r="18" ht="20.85" customHeight="1" spans="1:1" x14ac:dyDescent="0.25">
      <c r="A18" s="5" t="s">
        <v>11</v>
      </c>
    </row>
  </sheetData>
  <hyperlinks>
    <hyperlink ref="A18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B29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8" customWidth="1"/>
  </cols>
  <sheetData>
    <row r="1" ht="34" customHeight="1" x14ac:dyDescent="0.25"/>
    <row r="2" ht="26.25" customHeight="1" spans="1:2" x14ac:dyDescent="0.25">
      <c r="A2" s="1" t="s">
        <v>54</v>
      </c>
      <c r="B2" s="1"/>
    </row>
    <row r="3" ht="20" customHeight="1" spans="1:2" x14ac:dyDescent="0.25">
      <c r="A3" s="2" t="s">
        <v>55</v>
      </c>
      <c r="B3" s="2"/>
    </row>
    <row r="5" ht="22.200000000000003" customHeight="1" spans="1:2" x14ac:dyDescent="0.25">
      <c r="A5" s="10" t="s">
        <v>56</v>
      </c>
      <c r="B5" s="10"/>
    </row>
    <row r="6" ht="22" customHeight="1" spans="1:2" x14ac:dyDescent="0.25">
      <c r="A6" s="12" t="s">
        <v>57</v>
      </c>
      <c r="B6" s="19">
        <v>15000</v>
      </c>
    </row>
    <row r="7" ht="22" customHeight="1" spans="1:2" x14ac:dyDescent="0.25">
      <c r="A7" s="12" t="s">
        <v>58</v>
      </c>
      <c r="B7" s="19">
        <v>9000</v>
      </c>
    </row>
    <row r="8" ht="22" customHeight="1" spans="1:2" x14ac:dyDescent="0.25">
      <c r="A8" s="12" t="s">
        <v>59</v>
      </c>
      <c r="B8" s="19">
        <v>7000</v>
      </c>
    </row>
    <row r="9" ht="22" customHeight="1" spans="1:2" x14ac:dyDescent="0.25">
      <c r="A9" s="12" t="s">
        <v>60</v>
      </c>
      <c r="B9" s="20">
        <v>3</v>
      </c>
    </row>
    <row r="10" ht="22" customHeight="1" spans="1:2" x14ac:dyDescent="0.25">
      <c r="A10" s="12" t="s">
        <v>61</v>
      </c>
      <c r="B10" s="20">
        <v>21</v>
      </c>
    </row>
    <row r="11" ht="22" customHeight="1" spans="1:2" x14ac:dyDescent="0.25">
      <c r="A11" s="12" t="s">
        <v>62</v>
      </c>
      <c r="B11" s="20">
        <v>6</v>
      </c>
    </row>
    <row r="12" ht="22" customHeight="1" spans="1:2" x14ac:dyDescent="0.25">
      <c r="A12" s="12" t="s">
        <v>63</v>
      </c>
      <c r="B12" s="21">
        <f>B9*B10*B11</f>
        <v>378</v>
      </c>
    </row>
    <row r="13" ht="22" customHeight="1" spans="1:2" x14ac:dyDescent="0.25">
      <c r="A13" s="22" t="s">
        <v>64</v>
      </c>
      <c r="B13" s="23">
        <f>(B6+B7+B8)/B12</f>
        <v>82.01058201058201</v>
      </c>
    </row>
    <row r="15" ht="22.200000000000003" customHeight="1" spans="1:2" x14ac:dyDescent="0.25">
      <c r="A15" s="10" t="s">
        <v>65</v>
      </c>
      <c r="B15" s="10"/>
    </row>
    <row r="16" ht="22" customHeight="1" spans="1:2" x14ac:dyDescent="0.25">
      <c r="A16" s="12" t="s">
        <v>66</v>
      </c>
      <c r="B16" s="24">
        <v>0.06</v>
      </c>
    </row>
    <row r="17" ht="22" customHeight="1" spans="1:2" x14ac:dyDescent="0.25">
      <c r="A17" s="12" t="s">
        <v>67</v>
      </c>
      <c r="B17" s="24">
        <v>0.2</v>
      </c>
    </row>
    <row r="18" ht="22" customHeight="1" spans="1:2" x14ac:dyDescent="0.25">
      <c r="A18" s="12" t="s">
        <v>68</v>
      </c>
      <c r="B18" s="25">
        <f>1-B16-B17</f>
        <v>0.74</v>
      </c>
    </row>
    <row r="19" ht="22" customHeight="1" spans="1:2" x14ac:dyDescent="0.25">
      <c r="A19" s="22" t="s">
        <v>69</v>
      </c>
      <c r="B19" s="23">
        <f>B13/B18</f>
        <v>110.82511082511083</v>
      </c>
    </row>
    <row r="21" ht="22.200000000000003" customHeight="1" spans="1:2" x14ac:dyDescent="0.25">
      <c r="A21" s="10" t="s">
        <v>70</v>
      </c>
      <c r="B21" s="10"/>
    </row>
    <row r="22" ht="22" customHeight="1" spans="1:2" x14ac:dyDescent="0.25">
      <c r="A22" s="12" t="s">
        <v>71</v>
      </c>
      <c r="B22" s="26">
        <v>6</v>
      </c>
    </row>
    <row r="23" ht="22" customHeight="1" spans="1:2" x14ac:dyDescent="0.25">
      <c r="A23" s="12" t="s">
        <v>72</v>
      </c>
      <c r="B23" s="19">
        <v>60</v>
      </c>
    </row>
    <row r="24" ht="22" customHeight="1" spans="1:2" x14ac:dyDescent="0.25">
      <c r="A24" s="12" t="s">
        <v>73</v>
      </c>
      <c r="B24" s="20">
        <v>30</v>
      </c>
    </row>
    <row r="25" ht="22" customHeight="1" spans="1:2" x14ac:dyDescent="0.25">
      <c r="A25" s="12" t="s">
        <v>74</v>
      </c>
      <c r="B25" s="19">
        <v>1.8</v>
      </c>
    </row>
    <row r="26" ht="22" customHeight="1" spans="1:2" x14ac:dyDescent="0.25">
      <c r="A26" s="12" t="s">
        <v>75</v>
      </c>
      <c r="B26" s="16">
        <f>B22*B13+B23+B24*B25</f>
        <v>606.063492063492</v>
      </c>
    </row>
    <row r="27" ht="22" customHeight="1" spans="1:2" x14ac:dyDescent="0.25">
      <c r="A27" s="22" t="s">
        <v>76</v>
      </c>
      <c r="B27" s="23">
        <f>B26/B18</f>
        <v>819.004719004719</v>
      </c>
    </row>
    <row r="28" ht="22" customHeight="1" spans="1:2" x14ac:dyDescent="0.25">
      <c r="A28" s="12" t="s">
        <v>77</v>
      </c>
      <c r="B28" s="16">
        <f>B27*B16</f>
        <v>49.14028314028314</v>
      </c>
    </row>
    <row r="29" ht="22" customHeight="1" spans="1:2" x14ac:dyDescent="0.25">
      <c r="A29" s="12" t="s">
        <v>78</v>
      </c>
      <c r="B29" s="16">
        <f>B27*B17</f>
        <v>163.80094380094383</v>
      </c>
    </row>
  </sheetData>
  <mergeCells count="5">
    <mergeCell ref="A2:B2"/>
    <mergeCell ref="A3:B3"/>
    <mergeCell ref="A5:B5"/>
    <mergeCell ref="A15:B15"/>
    <mergeCell ref="A21:B21"/>
  </mergeCell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5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6" customWidth="1"/>
    <col min="3" max="3" width="11" customWidth="1"/>
    <col min="4" max="4" width="10" customWidth="1"/>
    <col min="5" max="5" width="16" customWidth="1"/>
    <col min="6" max="6" width="17" customWidth="1"/>
  </cols>
  <sheetData>
    <row r="1" ht="34" customHeight="1" x14ac:dyDescent="0.25"/>
    <row r="2" ht="26.25" customHeight="1" spans="1:6" x14ac:dyDescent="0.25">
      <c r="A2" s="1" t="s">
        <v>12</v>
      </c>
      <c r="B2" s="1"/>
      <c r="C2" s="1"/>
      <c r="D2" s="1"/>
      <c r="E2" s="1"/>
      <c r="F2" s="1"/>
    </row>
    <row r="4" ht="26" customHeight="1" spans="1:6" x14ac:dyDescent="0.25">
      <c r="A4" s="6" t="s">
        <v>13</v>
      </c>
      <c r="B4" s="7"/>
      <c r="C4" s="7"/>
      <c r="D4" s="6" t="s">
        <v>14</v>
      </c>
      <c r="E4" s="8"/>
      <c r="F4" s="8"/>
    </row>
    <row r="5" ht="26" customHeight="1" spans="1:6" x14ac:dyDescent="0.25">
      <c r="A5" s="6" t="s">
        <v>15</v>
      </c>
      <c r="B5" s="9">
        <v>10</v>
      </c>
      <c r="C5" s="9"/>
      <c r="D5" s="9"/>
      <c r="E5" s="9"/>
      <c r="F5" s="9"/>
    </row>
    <row r="7" ht="22.200000000000003" customHeight="1" spans="1:6" x14ac:dyDescent="0.25">
      <c r="A7" s="10" t="s">
        <v>16</v>
      </c>
      <c r="B7" s="10"/>
      <c r="C7" s="10"/>
      <c r="D7" s="10"/>
      <c r="E7" s="10"/>
      <c r="F7" s="10"/>
    </row>
    <row r="8" ht="26" customHeight="1" spans="1:6" x14ac:dyDescent="0.25">
      <c r="A8" s="6" t="s">
        <v>17</v>
      </c>
      <c r="B8" s="7"/>
      <c r="C8" s="7"/>
      <c r="D8" s="6" t="s">
        <v>18</v>
      </c>
      <c r="E8" s="7"/>
      <c r="F8" s="7"/>
    </row>
    <row r="9" ht="26" customHeight="1" spans="1:6" x14ac:dyDescent="0.25">
      <c r="A9" s="6" t="s">
        <v>19</v>
      </c>
      <c r="B9" s="7"/>
      <c r="C9" s="7"/>
      <c r="D9" s="6" t="s">
        <v>20</v>
      </c>
      <c r="E9" s="7"/>
      <c r="F9" s="7"/>
    </row>
    <row r="11" ht="22.200000000000003" customHeight="1" spans="1:6" x14ac:dyDescent="0.25">
      <c r="A11" s="10" t="s">
        <v>21</v>
      </c>
      <c r="B11" s="10"/>
      <c r="C11" s="10"/>
      <c r="D11" s="10"/>
      <c r="E11" s="10"/>
      <c r="F11" s="10"/>
    </row>
    <row r="12" ht="26" customHeight="1" spans="1:6" x14ac:dyDescent="0.25">
      <c r="A12" s="6" t="s">
        <v>17</v>
      </c>
      <c r="B12" s="7"/>
      <c r="C12" s="7"/>
      <c r="D12" s="6" t="s">
        <v>22</v>
      </c>
      <c r="E12" s="7"/>
      <c r="F12" s="7"/>
    </row>
    <row r="13" ht="26" customHeight="1" spans="1:6" x14ac:dyDescent="0.25">
      <c r="A13" s="6" t="s">
        <v>23</v>
      </c>
      <c r="B13" s="7"/>
      <c r="C13" s="7"/>
      <c r="D13" s="7"/>
      <c r="E13" s="7"/>
      <c r="F13" s="7"/>
    </row>
    <row r="14" ht="26" customHeight="1" spans="1:6" x14ac:dyDescent="0.25">
      <c r="A14" s="6" t="s">
        <v>24</v>
      </c>
      <c r="B14" s="7"/>
      <c r="C14" s="7"/>
      <c r="D14" s="6" t="s">
        <v>25</v>
      </c>
      <c r="E14" s="7"/>
      <c r="F14" s="7"/>
    </row>
    <row r="16" ht="22.200000000000003" customHeight="1" spans="1:6" x14ac:dyDescent="0.25">
      <c r="A16" s="10" t="s">
        <v>26</v>
      </c>
      <c r="B16" s="10"/>
      <c r="C16" s="10"/>
      <c r="D16" s="10"/>
      <c r="E16" s="10"/>
      <c r="F16" s="10"/>
    </row>
    <row r="17" ht="24" customHeight="1" spans="1:6" x14ac:dyDescent="0.25">
      <c r="A17" s="11" t="s">
        <v>27</v>
      </c>
      <c r="B17" s="11" t="s">
        <v>28</v>
      </c>
      <c r="C17" s="11" t="s">
        <v>29</v>
      </c>
      <c r="D17" s="11"/>
      <c r="E17" s="11" t="s">
        <v>30</v>
      </c>
      <c r="F17" s="11"/>
    </row>
    <row r="18" ht="22" customHeight="1" spans="1:6" x14ac:dyDescent="0.25">
      <c r="A18" s="12"/>
      <c r="B18" s="12"/>
      <c r="C18" s="12"/>
      <c r="D18" s="12"/>
      <c r="E18" s="12"/>
      <c r="F18" s="12"/>
    </row>
    <row r="19" ht="22" customHeight="1" spans="1:6" x14ac:dyDescent="0.25">
      <c r="A19" s="12"/>
      <c r="B19" s="12"/>
      <c r="C19" s="12"/>
      <c r="D19" s="12"/>
      <c r="E19" s="12"/>
      <c r="F19" s="12"/>
    </row>
    <row r="20" ht="22" customHeight="1" spans="1:6" x14ac:dyDescent="0.25">
      <c r="A20" s="12"/>
      <c r="B20" s="12"/>
      <c r="C20" s="12"/>
      <c r="D20" s="12"/>
      <c r="E20" s="12"/>
      <c r="F20" s="12"/>
    </row>
    <row r="21" ht="22" customHeight="1" spans="1:6" x14ac:dyDescent="0.25">
      <c r="A21" s="12"/>
      <c r="B21" s="12"/>
      <c r="C21" s="12"/>
      <c r="D21" s="12"/>
      <c r="E21" s="12"/>
      <c r="F21" s="12"/>
    </row>
    <row r="22" ht="22" customHeight="1" spans="1:6" x14ac:dyDescent="0.25">
      <c r="A22" s="12"/>
      <c r="B22" s="12"/>
      <c r="C22" s="12"/>
      <c r="D22" s="12"/>
      <c r="E22" s="12"/>
      <c r="F22" s="12"/>
    </row>
    <row r="24" ht="22.200000000000003" customHeight="1" spans="1:6" x14ac:dyDescent="0.25">
      <c r="A24" s="10" t="s">
        <v>31</v>
      </c>
      <c r="B24" s="10"/>
      <c r="C24" s="10"/>
      <c r="D24" s="10"/>
      <c r="E24" s="10"/>
      <c r="F24" s="10"/>
    </row>
    <row r="25" ht="24" customHeight="1" spans="1:6" x14ac:dyDescent="0.25">
      <c r="A25" s="11" t="s">
        <v>32</v>
      </c>
      <c r="B25" s="11" t="s">
        <v>27</v>
      </c>
      <c r="C25" s="11" t="s">
        <v>33</v>
      </c>
      <c r="D25" s="11" t="s">
        <v>34</v>
      </c>
      <c r="E25" s="11" t="s">
        <v>35</v>
      </c>
      <c r="F25" s="11" t="s">
        <v>36</v>
      </c>
    </row>
    <row r="26" ht="22" customHeight="1" spans="1:6" x14ac:dyDescent="0.25">
      <c r="A26" s="12" t="s">
        <v>37</v>
      </c>
      <c r="B26" s="12" t="s">
        <v>38</v>
      </c>
      <c r="C26" s="13"/>
      <c r="D26" s="12" t="s">
        <v>39</v>
      </c>
      <c r="E26" s="14">
        <f>'Cálculo do preço'!B19</f>
        <v>110.82511082511083</v>
      </c>
      <c r="F26" s="14">
        <f>IF(OR(C26="",E26=""),"",C26*E26)</f>
      </c>
    </row>
    <row r="27" ht="22" customHeight="1" spans="1:6" x14ac:dyDescent="0.25">
      <c r="A27" s="12"/>
      <c r="B27" s="12"/>
      <c r="C27" s="13"/>
      <c r="D27" s="12"/>
      <c r="E27" s="14"/>
      <c r="F27" s="14">
        <f>IF(OR(C27="",E27=""),"",C27*E27)</f>
      </c>
    </row>
    <row r="28" ht="22" customHeight="1" spans="1:6" x14ac:dyDescent="0.25">
      <c r="A28" s="12"/>
      <c r="B28" s="12"/>
      <c r="C28" s="13"/>
      <c r="D28" s="12"/>
      <c r="E28" s="14"/>
      <c r="F28" s="14">
        <f>IF(OR(C28="",E28=""),"",C28*E28)</f>
      </c>
    </row>
    <row r="29" ht="22" customHeight="1" spans="1:6" x14ac:dyDescent="0.25">
      <c r="A29" s="12"/>
      <c r="B29" s="12"/>
      <c r="C29" s="13"/>
      <c r="D29" s="12"/>
      <c r="E29" s="14"/>
      <c r="F29" s="14">
        <f>IF(OR(C29="",E29=""),"",C29*E29)</f>
      </c>
    </row>
    <row r="30" ht="22" customHeight="1" spans="1:6" x14ac:dyDescent="0.25">
      <c r="A30" s="12"/>
      <c r="B30" s="12"/>
      <c r="C30" s="13"/>
      <c r="D30" s="12"/>
      <c r="E30" s="14"/>
      <c r="F30" s="14">
        <f>IF(OR(C30="",E30=""),"",C30*E30)</f>
      </c>
    </row>
    <row r="31" ht="22" customHeight="1" spans="1:6" x14ac:dyDescent="0.25">
      <c r="A31" s="12"/>
      <c r="B31" s="12"/>
      <c r="C31" s="13"/>
      <c r="D31" s="12"/>
      <c r="E31" s="14"/>
      <c r="F31" s="14">
        <f>IF(OR(C31="",E31=""),"",C31*E31)</f>
      </c>
    </row>
    <row r="32" ht="22" customHeight="1" spans="1:6" x14ac:dyDescent="0.25">
      <c r="A32" s="12"/>
      <c r="B32" s="12"/>
      <c r="C32" s="13"/>
      <c r="D32" s="12"/>
      <c r="E32" s="14"/>
      <c r="F32" s="14">
        <f>IF(OR(C32="",E32=""),"",C32*E32)</f>
      </c>
    </row>
    <row r="33" ht="22" customHeight="1" spans="1:6" x14ac:dyDescent="0.25">
      <c r="A33" s="12"/>
      <c r="B33" s="12"/>
      <c r="C33" s="13"/>
      <c r="D33" s="12"/>
      <c r="E33" s="14"/>
      <c r="F33" s="14">
        <f>IF(OR(C33="",E33=""),"",C33*E33)</f>
      </c>
    </row>
    <row r="34" ht="22" customHeight="1" spans="1:6" x14ac:dyDescent="0.25">
      <c r="A34" s="12"/>
      <c r="B34" s="12"/>
      <c r="C34" s="13"/>
      <c r="D34" s="12"/>
      <c r="E34" s="14"/>
      <c r="F34" s="14">
        <f>IF(OR(C34="",E34=""),"",C34*E34)</f>
      </c>
    </row>
    <row r="35" ht="22" customHeight="1" spans="1:6" x14ac:dyDescent="0.25">
      <c r="A35" s="12"/>
      <c r="B35" s="12"/>
      <c r="C35" s="13"/>
      <c r="D35" s="12"/>
      <c r="E35" s="14"/>
      <c r="F35" s="14">
        <f>IF(OR(C35="",E35=""),"",C35*E35)</f>
      </c>
    </row>
    <row r="36" ht="22" customHeight="1" spans="4:6" x14ac:dyDescent="0.25">
      <c r="D36" s="15" t="s">
        <v>40</v>
      </c>
      <c r="E36" s="15"/>
      <c r="F36" s="16">
        <f>SUM(F26:F35)</f>
      </c>
    </row>
    <row r="37" ht="22" customHeight="1" spans="4:6" x14ac:dyDescent="0.25">
      <c r="D37" s="15" t="s">
        <v>41</v>
      </c>
      <c r="E37" s="15"/>
      <c r="F37" s="16"/>
    </row>
    <row r="38" ht="22" customHeight="1" spans="4:6" x14ac:dyDescent="0.25">
      <c r="D38" s="17" t="s">
        <v>36</v>
      </c>
      <c r="E38" s="17"/>
      <c r="F38" s="18">
        <f>F36-N(F37)</f>
      </c>
    </row>
    <row r="40" ht="22.200000000000003" customHeight="1" spans="1:6" x14ac:dyDescent="0.25">
      <c r="A40" s="10" t="s">
        <v>42</v>
      </c>
      <c r="B40" s="10"/>
      <c r="C40" s="10"/>
      <c r="D40" s="10"/>
      <c r="E40" s="10"/>
      <c r="F40" s="10"/>
    </row>
    <row r="41" ht="26" customHeight="1" spans="1:6" x14ac:dyDescent="0.25">
      <c r="A41" s="6" t="s">
        <v>43</v>
      </c>
      <c r="B41" s="7"/>
      <c r="C41" s="7"/>
      <c r="D41" s="7"/>
      <c r="E41" s="7"/>
      <c r="F41" s="7"/>
    </row>
    <row r="42" ht="26" customHeight="1" spans="1:6" x14ac:dyDescent="0.25">
      <c r="A42" s="6" t="s">
        <v>44</v>
      </c>
      <c r="B42" s="7"/>
      <c r="C42" s="7"/>
      <c r="D42" s="6" t="s">
        <v>45</v>
      </c>
      <c r="E42" s="7"/>
      <c r="F42" s="7"/>
    </row>
    <row r="43" ht="26" customHeight="1" spans="1:6" x14ac:dyDescent="0.25">
      <c r="A43" s="6" t="s">
        <v>46</v>
      </c>
      <c r="B43" s="7" t="s">
        <v>47</v>
      </c>
      <c r="C43" s="7"/>
      <c r="D43" s="7"/>
      <c r="E43" s="7"/>
      <c r="F43" s="7"/>
    </row>
    <row r="44" ht="40" customHeight="1" spans="1:6" x14ac:dyDescent="0.25">
      <c r="A44" s="6" t="s">
        <v>48</v>
      </c>
      <c r="B44" s="7"/>
      <c r="C44" s="7"/>
      <c r="D44" s="7"/>
      <c r="E44" s="7"/>
      <c r="F44" s="7"/>
    </row>
    <row r="45" ht="40" customHeight="1" spans="1:6" x14ac:dyDescent="0.25">
      <c r="A45" s="6" t="s">
        <v>49</v>
      </c>
      <c r="B45" s="7"/>
      <c r="C45" s="7"/>
      <c r="D45" s="7"/>
      <c r="E45" s="7"/>
      <c r="F45" s="7"/>
    </row>
    <row r="47" ht="22.200000000000003" customHeight="1" spans="1:6" x14ac:dyDescent="0.25">
      <c r="A47" s="10" t="s">
        <v>50</v>
      </c>
      <c r="B47" s="10"/>
      <c r="C47" s="10"/>
      <c r="D47" s="10"/>
      <c r="E47" s="10"/>
      <c r="F47" s="10"/>
    </row>
    <row r="48" ht="20.85" customHeight="1" spans="1:6" x14ac:dyDescent="0.25">
      <c r="A48" s="3" t="s">
        <v>51</v>
      </c>
      <c r="B48" s="3"/>
      <c r="C48" s="3"/>
      <c r="D48" s="3"/>
      <c r="E48" s="3"/>
      <c r="F48" s="3"/>
    </row>
    <row r="49" ht="26" customHeight="1" spans="1:6" x14ac:dyDescent="0.25">
      <c r="A49" s="6" t="s">
        <v>52</v>
      </c>
      <c r="B49" s="7"/>
      <c r="C49" s="7"/>
      <c r="D49" s="6" t="s">
        <v>22</v>
      </c>
      <c r="E49" s="7"/>
      <c r="F49" s="7"/>
    </row>
    <row r="50" ht="40" customHeight="1" spans="1:6" x14ac:dyDescent="0.25">
      <c r="A50" s="6" t="s">
        <v>14</v>
      </c>
      <c r="B50" s="8"/>
      <c r="C50" s="8"/>
      <c r="D50" s="6" t="s">
        <v>53</v>
      </c>
      <c r="E50" s="7"/>
      <c r="F50" s="7"/>
    </row>
  </sheetData>
  <mergeCells count="45">
    <mergeCell ref="A2:F2"/>
    <mergeCell ref="B4:C4"/>
    <mergeCell ref="E4:F4"/>
    <mergeCell ref="B5:F5"/>
    <mergeCell ref="A7:F7"/>
    <mergeCell ref="B8:C8"/>
    <mergeCell ref="E8:F8"/>
    <mergeCell ref="B9:C9"/>
    <mergeCell ref="E9:F9"/>
    <mergeCell ref="A11:F11"/>
    <mergeCell ref="B12:C12"/>
    <mergeCell ref="E12:F12"/>
    <mergeCell ref="B13:F13"/>
    <mergeCell ref="B14:C14"/>
    <mergeCell ref="E14:F14"/>
    <mergeCell ref="A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A24:F24"/>
    <mergeCell ref="D36:E36"/>
    <mergeCell ref="D37:E37"/>
    <mergeCell ref="D38:E38"/>
    <mergeCell ref="A40:F40"/>
    <mergeCell ref="B41:F41"/>
    <mergeCell ref="B42:C42"/>
    <mergeCell ref="E42:F42"/>
    <mergeCell ref="B43:F43"/>
    <mergeCell ref="B44:F44"/>
    <mergeCell ref="B45:F45"/>
    <mergeCell ref="A47:F47"/>
    <mergeCell ref="A48:F48"/>
    <mergeCell ref="B49:C49"/>
    <mergeCell ref="E49:F49"/>
    <mergeCell ref="B50:C50"/>
    <mergeCell ref="E50:F50"/>
  </mergeCells>
  <dataValidations count="1">
    <dataValidation type="list" allowBlank="1" sqref="B26:B35">
      <formula1>"Mão de obra,Material,Equipamento,Deslocamento"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Leia antes</vt:lpstr>
      <vt:lpstr>Orçamento</vt:lpstr>
      <vt:lpstr>Cálculo do preço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RAVAC</dc:creator>
  <dc:title>Modelo de orçamento de ar-condicionado: Manutenção e instalação</dc:title>
  <dc:subject/>
  <dc:description/>
  <cp:keywords/>
  <cp:category/>
  <cp:lastModifiedBy>Unknown</cp:lastModifiedBy>
  <dcterms:created xsi:type="dcterms:W3CDTF">2026-10-09T02:08:22Z</dcterms:created>
  <dcterms:modified xsi:type="dcterms:W3CDTF">2026-10-09T02:08:22Z</dcterms:modified>
</cp:coreProperties>
</file>